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<sst xmlns="http://schemas.openxmlformats.org/spreadsheetml/2006/main" count="31" uniqueCount="31">
  <si>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</si>
  <si>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</si>
  <si>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</si>
  <si>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</si>
  <si>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</si>
  <si>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</si>
  <si>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</si>
  <si>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</si>
  <si>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</si>
  <si>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</si>
  <si>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</si>
  <si>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</si>
  <si>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</si>
  <si>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</si>
  <si>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</si>
  <si>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</si>
  <si>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</si>
  <si>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</si>
  <si>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</si>
  <si>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</si>
  <si>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</si>
  <si>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</si>
  <si>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</si>
  <si>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</si>
  <si>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</si>
  <si>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</si>
  <si>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SALAMANCA, GUANAJUATO.
ESTADO ANALÍTICO DEL ACTIVO
Del 1 de Enero al AL 31 DE DICIEMBRE DEL 2018</t>
  </si>
  <si>
    <t>TESORERO MUNICIPAL</t>
  </si>
  <si>
    <t>SUBTESORERO MUNICIPAL</t>
  </si>
  <si>
    <t>C.P. HUMERTO RAZO ARTEAGA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</si>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</sst>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0" fillId="0" borderId="0" xfId="0"/>
    <xf numFmtId="0" fontId="2" fillId="0" borderId="0" xfId="8" applyFont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zoomScaleNormal="100" workbookViewId="0">
      <selection activeCell="E38" sqref="E38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1750719005.99</v>
      </c>
      <c r="D4" s="13">
        <f>SUM(D6+D15)</f>
        <v>4771448957.0899992</v>
      </c>
      <c r="E4" s="13">
        <f>SUM(E6+E15)</f>
        <v>4417021735.9499998</v>
      </c>
      <c r="F4" s="13">
        <f>SUM(F6+F15)</f>
        <v>2105146227.1299999</v>
      </c>
      <c r="G4" s="13">
        <f>SUM(G6+G15)</f>
        <v>354427221.13999957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299641804.69</v>
      </c>
      <c r="D6" s="13">
        <f>SUM(D7:D13)</f>
        <v>4217316851.5199995</v>
      </c>
      <c r="E6" s="13">
        <f>SUM(E7:E13)</f>
        <v>4297247914.6599998</v>
      </c>
      <c r="F6" s="13">
        <f>SUM(F7:F13)</f>
        <v>219710741.54999965</v>
      </c>
      <c r="G6" s="18">
        <f>SUM(G7:G13)</f>
        <v>-79931063.140000343</v>
      </c>
    </row>
    <row r="7" spans="1:7" x14ac:dyDescent="0.2">
      <c r="A7" s="3">
        <v>1110</v>
      </c>
      <c r="B7" s="7" t="s">
        <v>9</v>
      </c>
      <c r="C7" s="18">
        <v>182523548.06</v>
      </c>
      <c r="D7" s="18">
        <v>2692531462.1399999</v>
      </c>
      <c r="E7" s="18">
        <v>2726504691.4000001</v>
      </c>
      <c r="F7" s="18">
        <f>C7+D7-E7</f>
        <v>148550318.79999971</v>
      </c>
      <c r="G7" s="18">
        <f t="shared" ref="G7:G13" si="0">F7-C7</f>
        <v>-33973229.260000288</v>
      </c>
    </row>
    <row r="8" spans="1:7" x14ac:dyDescent="0.2">
      <c r="A8" s="3">
        <v>1120</v>
      </c>
      <c r="B8" s="7" t="s">
        <v>10</v>
      </c>
      <c r="C8" s="18">
        <v>12902837.77</v>
      </c>
      <c r="D8" s="18">
        <v>1392577626.0899999</v>
      </c>
      <c r="E8" s="18">
        <v>1378671690.03</v>
      </c>
      <c r="F8" s="18">
        <f t="shared" ref="F8:F13" si="1">C8+D8-E8</f>
        <v>26808773.829999924</v>
      </c>
      <c r="G8" s="18">
        <f t="shared" si="0"/>
        <v>13905936.059999924</v>
      </c>
    </row>
    <row r="9" spans="1:7" x14ac:dyDescent="0.2">
      <c r="A9" s="3">
        <v>1130</v>
      </c>
      <c r="B9" s="7" t="s">
        <v>11</v>
      </c>
      <c r="C9" s="18">
        <v>104181288.86</v>
      </c>
      <c r="D9" s="18">
        <v>132207763.29000001</v>
      </c>
      <c r="E9" s="18">
        <v>192071533.22999999</v>
      </c>
      <c r="F9" s="18">
        <f t="shared" si="1"/>
        <v>44317518.920000017</v>
      </c>
      <c r="G9" s="18">
        <f t="shared" si="0"/>
        <v>-59863769.939999983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34130</v>
      </c>
      <c r="D13" s="18">
        <v>0</v>
      </c>
      <c r="E13" s="18">
        <v>0</v>
      </c>
      <c r="F13" s="18">
        <f t="shared" si="1"/>
        <v>34130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1451077201.3</v>
      </c>
      <c r="D15" s="13">
        <f>SUM(D16:D24)</f>
        <v>554132105.57000005</v>
      </c>
      <c r="E15" s="13">
        <f>SUM(E16:E24)</f>
        <v>119773821.28999999</v>
      </c>
      <c r="F15" s="13">
        <f>SUM(F16:F24)</f>
        <v>1885435485.5800002</v>
      </c>
      <c r="G15" s="13">
        <f>SUM(G16:G24)</f>
        <v>434358284.27999991</v>
      </c>
    </row>
    <row r="16" spans="1:7" x14ac:dyDescent="0.2">
      <c r="A16" s="3">
        <v>1210</v>
      </c>
      <c r="B16" s="7" t="s">
        <v>15</v>
      </c>
      <c r="C16" s="18">
        <v>3055583.33</v>
      </c>
      <c r="D16" s="18">
        <v>58218522.490000002</v>
      </c>
      <c r="E16" s="18">
        <v>55066333.659999996</v>
      </c>
      <c r="F16" s="18">
        <f>C16+D16-E16</f>
        <v>6207772.1600000039</v>
      </c>
      <c r="G16" s="18">
        <f t="shared" ref="G16:G24" si="2">F16-C16</f>
        <v>3152188.8300000038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1279691602.1099999</v>
      </c>
      <c r="D18" s="19">
        <v>486442009.88</v>
      </c>
      <c r="E18" s="19">
        <v>63587624.299999997</v>
      </c>
      <c r="F18" s="19">
        <f t="shared" si="3"/>
        <v>1702545987.6899998</v>
      </c>
      <c r="G18" s="19">
        <f t="shared" si="2"/>
        <v>422854385.57999992</v>
      </c>
    </row>
    <row r="19" spans="1:7" x14ac:dyDescent="0.2">
      <c r="A19" s="3">
        <v>1240</v>
      </c>
      <c r="B19" s="7" t="s">
        <v>18</v>
      </c>
      <c r="C19" s="18">
        <v>260296422.00999999</v>
      </c>
      <c r="D19" s="18">
        <v>6149361.0099999998</v>
      </c>
      <c r="E19" s="18">
        <v>45663.33</v>
      </c>
      <c r="F19" s="18">
        <f t="shared" si="3"/>
        <v>266400119.68999997</v>
      </c>
      <c r="G19" s="18">
        <f t="shared" si="2"/>
        <v>6103697.6799999774</v>
      </c>
    </row>
    <row r="20" spans="1:7" x14ac:dyDescent="0.2">
      <c r="A20" s="3">
        <v>1250</v>
      </c>
      <c r="B20" s="7" t="s">
        <v>19</v>
      </c>
      <c r="C20" s="18">
        <v>8336028.6799999997</v>
      </c>
      <c r="D20" s="18">
        <v>3199200</v>
      </c>
      <c r="E20" s="18">
        <v>1074200</v>
      </c>
      <c r="F20" s="18">
        <f t="shared" si="3"/>
        <v>10461028.68</v>
      </c>
      <c r="G20" s="18">
        <f t="shared" si="2"/>
        <v>2125000</v>
      </c>
    </row>
    <row r="21" spans="1:7" x14ac:dyDescent="0.2">
      <c r="A21" s="3">
        <v>1260</v>
      </c>
      <c r="B21" s="7" t="s">
        <v>20</v>
      </c>
      <c r="C21" s="18">
        <v>-101253314.88</v>
      </c>
      <c r="D21" s="18">
        <v>0</v>
      </c>
      <c r="E21" s="18">
        <v>0</v>
      </c>
      <c r="F21" s="18">
        <f t="shared" si="3"/>
        <v>-101253314.88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950880.05</v>
      </c>
      <c r="D22" s="18">
        <v>123012.19</v>
      </c>
      <c r="E22" s="18">
        <v>0</v>
      </c>
      <c r="F22" s="18">
        <f t="shared" si="3"/>
        <v>1073892.24</v>
      </c>
      <c r="G22" s="18">
        <f t="shared" si="2"/>
        <v>123012.18999999994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4" spans="2:6" x14ac:dyDescent="0.2">
      <c r="B34" s="26" t="s">
        <v>29</v>
      </c>
      <c r="C34" s="25"/>
      <c r="D34" s="24" t="s">
        <v>30</v>
      </c>
      <c r="E34" s="24"/>
      <c r="F34" s="24"/>
    </row>
    <row r="35" spans="2:6" x14ac:dyDescent="0.2">
      <c r="B35" s="26" t="s">
        <v>27</v>
      </c>
      <c r="C35" s="25"/>
      <c r="D35" s="24" t="s">
        <v>28</v>
      </c>
      <c r="E35" s="24"/>
      <c r="F35" s="24"/>
    </row>
  </sheetData>
  <sheetProtection formatCells="0" formatColumns="0" formatRows="0" autoFilter="0"/>
  <mergeCells count="4">
    <mergeCell ref="A1:G1"/>
    <mergeCell ref="B26:G26"/>
    <mergeCell ref="D34:F34"/>
    <mergeCell ref="D35:F35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2019-01-23T17:52:22Z</cp:lastPrinted>
  <dcterms:created xsi:type="dcterms:W3CDTF">2014-02-09T04:04:15Z</dcterms:created>
  <dcterms:modified xsi:type="dcterms:W3CDTF">2019-01-23T17:52:52Z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